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Progress draw" sheetId="2" state="visible" r:id="rId2"/>
    <sheet xmlns:r="http://schemas.openxmlformats.org/officeDocument/2006/relationships" name="Example invoice" sheetId="3" state="visible" r:id="rId3"/>
    <sheet xmlns:r="http://schemas.openxmlformats.org/officeDocument/2006/relationships" name="Example draw" sheetId="4" state="visible" r:id="rId4"/>
  </sheets>
  <definedNames>
    <definedName name="_xlnm.Print_Area" localSheetId="0">'Invoice'!$A$1:$G$52</definedName>
    <definedName name="_xlnm.Print_Area" localSheetId="1">'Progress draw'!$A$1:$E$35</definedName>
    <definedName name="_xlnm.Print_Area" localSheetId="2">'Example invoice'!$A$1:$G$52</definedName>
    <definedName name="_xlnm.Print_Area" localSheetId="3">'Example draw'!$A$1:$E$35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&quot;$&quot;#,##0.00"/>
    <numFmt numFmtId="166" formatCode="0.0%"/>
    <numFmt numFmtId="167" formatCode="yyyy-mm-dd"/>
  </numFmts>
  <fonts count="8">
    <font>
      <name val="Calibri"/>
      <family val="2"/>
      <color theme="1"/>
      <sz val="11"/>
      <scheme val="minor"/>
    </font>
    <font>
      <name val="Calibri"/>
      <b val="1"/>
      <color rgb="000E2240"/>
      <sz val="24"/>
    </font>
    <font>
      <name val="Calibri"/>
      <b val="1"/>
    </font>
    <font>
      <name val="Calibri"/>
    </font>
    <font>
      <name val="Calibri"/>
      <b val="1"/>
      <color rgb="00FFFFFF"/>
    </font>
    <font>
      <name val="Calibri"/>
      <b val="1"/>
      <color rgb="00FFFFFF"/>
      <sz val="13"/>
    </font>
    <font>
      <name val="Calibri"/>
      <color rgb="00808080"/>
      <sz val="8"/>
    </font>
    <font>
      <name val="Calibri"/>
      <b val="1"/>
      <color rgb="000E2240"/>
      <sz val="18"/>
    </font>
  </fonts>
  <fills count="5">
    <fill>
      <patternFill/>
    </fill>
    <fill>
      <patternFill patternType="gray125"/>
    </fill>
    <fill>
      <patternFill patternType="solid">
        <fgColor rgb="000E2240"/>
      </patternFill>
    </fill>
    <fill>
      <patternFill patternType="solid">
        <fgColor rgb="00F2F4F7"/>
      </patternFill>
    </fill>
    <fill>
      <patternFill patternType="solid">
        <fgColor rgb="00FF9000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164" fontId="0" fillId="0" borderId="1" pivotButton="0" quotePrefix="0" xfId="0"/>
    <xf numFmtId="0" fontId="4" fillId="2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5" fontId="0" fillId="0" borderId="1" pivotButton="0" quotePrefix="0" xfId="0"/>
    <xf numFmtId="0" fontId="0" fillId="3" borderId="1" pivotButton="0" quotePrefix="0" xfId="0"/>
    <xf numFmtId="165" fontId="0" fillId="3" borderId="1" pivotButton="0" quotePrefix="0" xfId="0"/>
    <xf numFmtId="0" fontId="0" fillId="0" borderId="0" applyAlignment="1" pivotButton="0" quotePrefix="0" xfId="0">
      <alignment vertical="top" wrapText="1"/>
    </xf>
    <xf numFmtId="10" fontId="0" fillId="0" borderId="1" pivotButton="0" quotePrefix="0" xfId="0"/>
    <xf numFmtId="0" fontId="5" fillId="4" borderId="0" pivotButton="0" quotePrefix="0" xfId="0"/>
    <xf numFmtId="165" fontId="5" fillId="4" borderId="1" pivotButton="0" quotePrefix="0" xfId="0"/>
    <xf numFmtId="0" fontId="6" fillId="0" borderId="0" pivotButton="0" quotePrefix="0" xfId="0"/>
    <xf numFmtId="0" fontId="7" fillId="0" borderId="0" pivotButton="0" quotePrefix="0" xfId="0"/>
    <xf numFmtId="166" fontId="0" fillId="0" borderId="1" pivotButton="0" quotePrefix="0" xfId="0"/>
    <xf numFmtId="9" fontId="0" fillId="0" borderId="1" pivotButton="0" quotePrefix="0" xfId="0"/>
    <xf numFmtId="0" fontId="4" fillId="4" borderId="0" pivotButton="0" quotePrefix="0" xfId="0"/>
    <xf numFmtId="165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49</row>
      <rowOff>0</rowOff>
    </from>
    <ext cx="78105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5</col>
      <colOff>0</colOff>
      <row>49</row>
      <rowOff>0</rowOff>
    </from>
    <ext cx="78105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42" customWidth="1" min="2" max="2"/>
    <col width="6" customWidth="1" min="3" max="3"/>
    <col width="6" customWidth="1" min="4" max="4"/>
    <col width="28" customWidth="1" min="5" max="5"/>
    <col width="14" customWidth="1" min="6" max="6"/>
    <col width="12" customWidth="1" min="7" max="7"/>
    <col width="4" customWidth="1" min="8" max="8"/>
  </cols>
  <sheetData>
    <row r="1">
      <c r="A1" s="1" t="inlineStr">
        <is>
          <t>INVOICE</t>
        </is>
      </c>
      <c r="G1" t="inlineStr">
        <is>
          <t>[Your logo]</t>
        </is>
      </c>
    </row>
    <row r="2">
      <c r="A2" s="2" t="inlineStr">
        <is>
          <t>Your Company Name</t>
        </is>
      </c>
      <c r="E2" s="2" t="inlineStr">
        <is>
          <t>Invoice #</t>
        </is>
      </c>
      <c r="F2" s="3" t="inlineStr"/>
    </row>
    <row r="3">
      <c r="A3" s="4" t="inlineStr">
        <is>
          <t>Street address</t>
        </is>
      </c>
      <c r="E3" s="2" t="inlineStr">
        <is>
          <t>Invoice date</t>
        </is>
      </c>
      <c r="F3" s="5" t="inlineStr"/>
    </row>
    <row r="4">
      <c r="A4" s="4" t="inlineStr">
        <is>
          <t>City, State ZIP</t>
        </is>
      </c>
      <c r="E4" s="2" t="inlineStr">
        <is>
          <t>Days until due (sets due date)</t>
        </is>
      </c>
      <c r="F4" s="3" t="n">
        <v>15</v>
      </c>
    </row>
    <row r="5">
      <c r="A5" s="4" t="inlineStr">
        <is>
          <t>Phone  |  Email</t>
        </is>
      </c>
      <c r="E5" s="2" t="inlineStr">
        <is>
          <t>Due date</t>
        </is>
      </c>
      <c r="F5" s="5">
        <f>IF(F3="","",F3+F4)</f>
        <v/>
      </c>
    </row>
    <row r="6">
      <c r="A6" s="4" t="inlineStr">
        <is>
          <t>Website</t>
        </is>
      </c>
      <c r="E6" s="2" t="inlineStr">
        <is>
          <t>PO / job / claim #</t>
        </is>
      </c>
      <c r="F6" s="3" t="inlineStr"/>
    </row>
    <row r="7">
      <c r="A7" s="4" t="inlineStr">
        <is>
          <t>License #: ________</t>
        </is>
      </c>
    </row>
    <row r="9">
      <c r="A9" s="6" t="inlineStr">
        <is>
          <t>BILL TO</t>
        </is>
      </c>
      <c r="E9" s="6" t="inlineStr">
        <is>
          <t>JOB SITE</t>
        </is>
      </c>
    </row>
    <row r="10">
      <c r="A10" t="inlineStr">
        <is>
          <t>Customer name</t>
        </is>
      </c>
      <c r="E10" t="inlineStr">
        <is>
          <t>Job site address (if different)</t>
        </is>
      </c>
    </row>
    <row r="11">
      <c r="A11" t="inlineStr">
        <is>
          <t>Billing address</t>
        </is>
      </c>
      <c r="E11" t="inlineStr">
        <is>
          <t>Dates of work: ____ to ____</t>
        </is>
      </c>
    </row>
    <row r="12">
      <c r="A12" t="inlineStr">
        <is>
          <t>Phone / email</t>
        </is>
      </c>
      <c r="E12" t="inlineStr"/>
    </row>
    <row r="14">
      <c r="A14" s="2" t="inlineStr">
        <is>
          <t>Work completed</t>
        </is>
      </c>
    </row>
    <row r="15">
      <c r="A15" s="7" t="inlineStr">
        <is>
          <t>Describe the work done in plain words, with dates. Match the wording in your estimate or contract.</t>
        </is>
      </c>
    </row>
    <row r="16"/>
    <row r="18">
      <c r="A18" s="6" t="inlineStr">
        <is>
          <t>Type</t>
        </is>
      </c>
      <c r="B18" s="6" t="inlineStr">
        <is>
          <t>Description</t>
        </is>
      </c>
      <c r="C18" s="6" t="inlineStr">
        <is>
          <t>Qty</t>
        </is>
      </c>
      <c r="D18" s="6" t="inlineStr">
        <is>
          <t>Unit</t>
        </is>
      </c>
      <c r="E18" s="6" t="inlineStr">
        <is>
          <t>Rate</t>
        </is>
      </c>
      <c r="F18" s="6" t="inlineStr">
        <is>
          <t>Amount</t>
        </is>
      </c>
      <c r="G18" s="6" t="inlineStr">
        <is>
          <t>Taxable (Y/N)</t>
        </is>
      </c>
    </row>
    <row r="19">
      <c r="A19" s="3" t="n"/>
      <c r="B19" s="3" t="n"/>
      <c r="C19" s="3" t="n"/>
      <c r="D19" s="3" t="n"/>
      <c r="E19" s="8" t="n"/>
      <c r="F19" s="8">
        <f>IF(OR(C19="",E19=""),"",C19*E19)</f>
        <v/>
      </c>
      <c r="G19" s="3" t="n"/>
    </row>
    <row r="20">
      <c r="A20" s="9" t="n"/>
      <c r="B20" s="9" t="n"/>
      <c r="C20" s="9" t="n"/>
      <c r="D20" s="9" t="n"/>
      <c r="E20" s="10" t="n"/>
      <c r="F20" s="10">
        <f>IF(OR(C20="",E20=""),"",C20*E20)</f>
        <v/>
      </c>
      <c r="G20" s="9" t="n"/>
    </row>
    <row r="21">
      <c r="A21" s="3" t="n"/>
      <c r="B21" s="3" t="n"/>
      <c r="C21" s="3" t="n"/>
      <c r="D21" s="3" t="n"/>
      <c r="E21" s="8" t="n"/>
      <c r="F21" s="8">
        <f>IF(OR(C21="",E21=""),"",C21*E21)</f>
        <v/>
      </c>
      <c r="G21" s="3" t="n"/>
    </row>
    <row r="22">
      <c r="A22" s="9" t="n"/>
      <c r="B22" s="9" t="n"/>
      <c r="C22" s="9" t="n"/>
      <c r="D22" s="9" t="n"/>
      <c r="E22" s="10" t="n"/>
      <c r="F22" s="10">
        <f>IF(OR(C22="",E22=""),"",C22*E22)</f>
        <v/>
      </c>
      <c r="G22" s="9" t="n"/>
    </row>
    <row r="23">
      <c r="A23" s="3" t="n"/>
      <c r="B23" s="3" t="n"/>
      <c r="C23" s="3" t="n"/>
      <c r="D23" s="3" t="n"/>
      <c r="E23" s="8" t="n"/>
      <c r="F23" s="8">
        <f>IF(OR(C23="",E23=""),"",C23*E23)</f>
        <v/>
      </c>
      <c r="G23" s="3" t="n"/>
    </row>
    <row r="24">
      <c r="A24" s="9" t="n"/>
      <c r="B24" s="9" t="n"/>
      <c r="C24" s="9" t="n"/>
      <c r="D24" s="9" t="n"/>
      <c r="E24" s="10" t="n"/>
      <c r="F24" s="10">
        <f>IF(OR(C24="",E24=""),"",C24*E24)</f>
        <v/>
      </c>
      <c r="G24" s="9" t="n"/>
    </row>
    <row r="25">
      <c r="A25" s="3" t="n"/>
      <c r="B25" s="3" t="n"/>
      <c r="C25" s="3" t="n"/>
      <c r="D25" s="3" t="n"/>
      <c r="E25" s="8" t="n"/>
      <c r="F25" s="8">
        <f>IF(OR(C25="",E25=""),"",C25*E25)</f>
        <v/>
      </c>
      <c r="G25" s="3" t="n"/>
    </row>
    <row r="26">
      <c r="A26" s="9" t="n"/>
      <c r="B26" s="9" t="n"/>
      <c r="C26" s="9" t="n"/>
      <c r="D26" s="9" t="n"/>
      <c r="E26" s="10" t="n"/>
      <c r="F26" s="10">
        <f>IF(OR(C26="",E26=""),"",C26*E26)</f>
        <v/>
      </c>
      <c r="G26" s="9" t="n"/>
    </row>
    <row r="27">
      <c r="A27" s="3" t="n"/>
      <c r="B27" s="3" t="n"/>
      <c r="C27" s="3" t="n"/>
      <c r="D27" s="3" t="n"/>
      <c r="E27" s="8" t="n"/>
      <c r="F27" s="8">
        <f>IF(OR(C27="",E27=""),"",C27*E27)</f>
        <v/>
      </c>
      <c r="G27" s="3" t="n"/>
    </row>
    <row r="28">
      <c r="A28" s="9" t="n"/>
      <c r="B28" s="9" t="n"/>
      <c r="C28" s="9" t="n"/>
      <c r="D28" s="9" t="n"/>
      <c r="E28" s="10" t="n"/>
      <c r="F28" s="10">
        <f>IF(OR(C28="",E28=""),"",C28*E28)</f>
        <v/>
      </c>
      <c r="G28" s="9" t="n"/>
    </row>
    <row r="29">
      <c r="A29" s="3" t="n"/>
      <c r="B29" s="3" t="n"/>
      <c r="C29" s="3" t="n"/>
      <c r="D29" s="3" t="n"/>
      <c r="E29" s="8" t="n"/>
      <c r="F29" s="8">
        <f>IF(OR(C29="",E29=""),"",C29*E29)</f>
        <v/>
      </c>
      <c r="G29" s="3" t="n"/>
    </row>
    <row r="30">
      <c r="A30" s="9" t="n"/>
      <c r="B30" s="9" t="n"/>
      <c r="C30" s="9" t="n"/>
      <c r="D30" s="9" t="n"/>
      <c r="E30" s="10" t="n"/>
      <c r="F30" s="10">
        <f>IF(OR(C30="",E30=""),"",C30*E30)</f>
        <v/>
      </c>
      <c r="G30" s="9" t="n"/>
    </row>
    <row r="31">
      <c r="A31" s="3" t="n"/>
      <c r="B31" s="3" t="n"/>
      <c r="C31" s="3" t="n"/>
      <c r="D31" s="3" t="n"/>
      <c r="E31" s="8" t="n"/>
      <c r="F31" s="8">
        <f>IF(OR(C31="",E31=""),"",C31*E31)</f>
        <v/>
      </c>
      <c r="G31" s="3" t="n"/>
    </row>
    <row r="32">
      <c r="A32" s="9" t="n"/>
      <c r="B32" s="9" t="n"/>
      <c r="C32" s="9" t="n"/>
      <c r="D32" s="9" t="n"/>
      <c r="E32" s="10" t="n"/>
      <c r="F32" s="10">
        <f>IF(OR(C32="",E32=""),"",C32*E32)</f>
        <v/>
      </c>
      <c r="G32" s="9" t="n"/>
    </row>
    <row r="33">
      <c r="A33" s="3" t="n"/>
      <c r="B33" s="3" t="n"/>
      <c r="C33" s="3" t="n"/>
      <c r="D33" s="3" t="n"/>
      <c r="E33" s="8" t="n"/>
      <c r="F33" s="8">
        <f>IF(OR(C33="",E33=""),"",C33*E33)</f>
        <v/>
      </c>
      <c r="G33" s="3" t="n"/>
    </row>
    <row r="34">
      <c r="A34" s="9" t="n"/>
      <c r="B34" s="9" t="n"/>
      <c r="C34" s="9" t="n"/>
      <c r="D34" s="9" t="n"/>
      <c r="E34" s="10" t="n"/>
      <c r="F34" s="10">
        <f>IF(OR(C34="",E34=""),"",C34*E34)</f>
        <v/>
      </c>
      <c r="G34" s="9" t="n"/>
    </row>
    <row r="35">
      <c r="A35" s="3" t="n"/>
      <c r="B35" s="3" t="n"/>
      <c r="C35" s="3" t="n"/>
      <c r="D35" s="3" t="n"/>
      <c r="E35" s="8" t="n"/>
      <c r="F35" s="8">
        <f>IF(OR(C35="",E35=""),"",C35*E35)</f>
        <v/>
      </c>
      <c r="G35" s="3" t="n"/>
    </row>
    <row r="36">
      <c r="A36" s="9" t="n"/>
      <c r="B36" s="9" t="n"/>
      <c r="C36" s="9" t="n"/>
      <c r="D36" s="9" t="n"/>
      <c r="E36" s="10" t="n"/>
      <c r="F36" s="10">
        <f>IF(OR(C36="",E36=""),"",C36*E36)</f>
        <v/>
      </c>
      <c r="G36" s="9" t="n"/>
    </row>
    <row r="38" ht="42" customHeight="1">
      <c r="A38" s="2" t="inlineStr">
        <is>
          <t>How to pay</t>
        </is>
      </c>
      <c r="B38" s="11" t="inlineStr">
        <is>
          <t>Check payable to Your Company Name. ACH or card: add your payment link here.</t>
        </is>
      </c>
      <c r="E38" s="2" t="inlineStr">
        <is>
          <t>Subtotal</t>
        </is>
      </c>
      <c r="F38" s="8">
        <f>SUM(F19:F36)</f>
        <v/>
      </c>
    </row>
    <row r="39" ht="42" customHeight="1">
      <c r="A39" s="2" t="inlineStr">
        <is>
          <t>Terms</t>
        </is>
      </c>
      <c r="B39" s="11" t="inlineStr">
        <is>
          <t>Payment due by the due date above. Questions about this invoice? Call or text us before the due date.</t>
        </is>
      </c>
      <c r="E39" s="2" t="inlineStr">
        <is>
          <t>Sales tax rate</t>
        </is>
      </c>
      <c r="F39" s="12" t="n">
        <v>0</v>
      </c>
    </row>
    <row r="40" ht="42" customHeight="1">
      <c r="A40" s="2" t="inlineStr">
        <is>
          <t>Warranty</t>
        </is>
      </c>
      <c r="B40" s="11" t="inlineStr">
        <is>
          <t>Add your workmanship warranty and any manufacturer warranty info here.</t>
        </is>
      </c>
      <c r="E40" s="2" t="inlineStr">
        <is>
          <t>Sales tax</t>
        </is>
      </c>
      <c r="F40" s="8">
        <f>ROUND(SUMIF(G19:G36,"Y",F19:F36)*F39,2)</f>
        <v/>
      </c>
    </row>
    <row r="41" ht="42" customHeight="1">
      <c r="A41" s="2" t="inlineStr">
        <is>
          <t>Thank you</t>
        </is>
      </c>
      <c r="B41" s="11" t="inlineStr">
        <is>
          <t>How did we do? A Google review helps a small business like ours more than you know: paste your review link here.</t>
        </is>
      </c>
      <c r="E41" s="2" t="inlineStr">
        <is>
          <t>Invoice total</t>
        </is>
      </c>
      <c r="F41" s="8">
        <f>F38+F40</f>
        <v/>
      </c>
    </row>
    <row r="42" ht="42" customHeight="1">
      <c r="A42" s="2" t="inlineStr">
        <is>
          <t>Heard about us?</t>
        </is>
      </c>
      <c r="B42" s="11" t="inlineStr">
        <is>
          <t>Google / Referral / Truck or yard sign / Social media / Other: ________</t>
        </is>
      </c>
      <c r="E42" s="2" t="inlineStr">
        <is>
          <t>Less deposit received (date)</t>
        </is>
      </c>
      <c r="F42" s="8" t="n">
        <v>0</v>
      </c>
    </row>
    <row r="43">
      <c r="E43" s="2" t="inlineStr">
        <is>
          <t>Less payment received (date)</t>
        </is>
      </c>
      <c r="F43" s="8" t="n">
        <v>0</v>
      </c>
    </row>
    <row r="44">
      <c r="E44" s="2" t="inlineStr">
        <is>
          <t>Less payment received (date)</t>
        </is>
      </c>
      <c r="F44" s="8" t="n">
        <v>0</v>
      </c>
    </row>
    <row r="45">
      <c r="E45" s="2" t="inlineStr">
        <is>
          <t>Less payment received (date)</t>
        </is>
      </c>
      <c r="F45" s="8" t="n">
        <v>0</v>
      </c>
    </row>
    <row r="46">
      <c r="E46" s="13" t="inlineStr">
        <is>
          <t>BALANCE DUE</t>
        </is>
      </c>
      <c r="F46" s="14">
        <f>F41-SUM(F42:F45)</f>
        <v/>
      </c>
    </row>
    <row r="47">
      <c r="A47" s="15" t="n"/>
    </row>
    <row r="48">
      <c r="A48" t="inlineStr">
        <is>
          <t>Free template from D&amp;J Contractor Marketing  |  djcontractormarketing.com</t>
        </is>
      </c>
    </row>
  </sheetData>
  <mergeCells count="3">
    <mergeCell ref="A9:B9"/>
    <mergeCell ref="E9:F9"/>
    <mergeCell ref="A15:G16"/>
  </mergeCells>
  <dataValidations count="2">
    <dataValidation sqref="A19 A20 A21 A22 A23 A24 A25 A26 A27 A28 A29 A30 A31 A32 A33 A34 A35 A36" showDropDown="0" showInputMessage="0" showErrorMessage="0" allowBlank="1" type="list">
      <formula1>"Contract (fixed price),Labor,Materials,Subcontractor,Equipment,Change order,Allowance,Permit/fee,Other"</formula1>
    </dataValidation>
    <dataValidation sqref="G19 G20 G21 G22 G23 G24 G25 G26 G27 G28 G29 G30 G31 G32 G33 G34 G35 G36" showDropDown="0" showInputMessage="0" showErrorMessage="0" allowBlank="1" type="list">
      <formula1>"Y,N"</formula1>
    </dataValidation>
  </dataValidations>
  <pageMargins left="0.75" right="0.75" top="1" bottom="1" header="0.5" footer="0.5"/>
  <pageSetup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6" customWidth="1" min="3" max="3"/>
    <col width="13" customWidth="1" min="4" max="4"/>
    <col width="16" customWidth="1" min="5" max="5"/>
  </cols>
  <sheetData>
    <row r="1">
      <c r="A1" s="16" t="inlineStr">
        <is>
          <t>PROGRESS BILLING (DRAW REQUEST)</t>
        </is>
      </c>
    </row>
    <row r="2">
      <c r="A2" t="inlineStr">
        <is>
          <t>Use this when you bill a big job in stages. Fill in the white input cells; the totals calculate.</t>
        </is>
      </c>
    </row>
    <row r="3">
      <c r="B3" s="2" t="inlineStr">
        <is>
          <t>Draw #</t>
        </is>
      </c>
      <c r="C3" s="3" t="inlineStr"/>
    </row>
    <row r="4">
      <c r="B4" s="2" t="inlineStr">
        <is>
          <t>Retainage %</t>
        </is>
      </c>
      <c r="C4" s="17" t="n">
        <v>0</v>
      </c>
    </row>
    <row r="5">
      <c r="B5" s="2" t="inlineStr">
        <is>
          <t>Deposit received</t>
        </is>
      </c>
      <c r="C5" s="8" t="n">
        <v>0</v>
      </c>
    </row>
    <row r="6">
      <c r="B6" s="2" t="inlineStr">
        <is>
          <t>Total of previous draws billed</t>
        </is>
      </c>
      <c r="C6" s="8" t="n">
        <v>0</v>
      </c>
    </row>
    <row r="8">
      <c r="A8" s="6" t="inlineStr">
        <is>
          <t>#</t>
        </is>
      </c>
      <c r="B8" s="6" t="inlineStr">
        <is>
          <t>Schedule item / milestone (include signed change orders)</t>
        </is>
      </c>
      <c r="C8" s="6" t="inlineStr">
        <is>
          <t>Scheduled value</t>
        </is>
      </c>
      <c r="D8" s="6" t="inlineStr">
        <is>
          <t>% complete</t>
        </is>
      </c>
      <c r="E8" s="6" t="inlineStr">
        <is>
          <t>Earned to date</t>
        </is>
      </c>
    </row>
    <row r="9">
      <c r="A9" s="3" t="n">
        <v>1</v>
      </c>
      <c r="B9" s="3" t="n"/>
      <c r="C9" s="8" t="n"/>
      <c r="D9" s="18" t="n"/>
      <c r="E9" s="8">
        <f>IF(C9="","",ROUND(C9*D9,2))</f>
        <v/>
      </c>
    </row>
    <row r="10">
      <c r="A10" s="3" t="n">
        <v>2</v>
      </c>
      <c r="B10" s="3" t="n"/>
      <c r="C10" s="8" t="n"/>
      <c r="D10" s="18" t="n"/>
      <c r="E10" s="8">
        <f>IF(C10="","",ROUND(C10*D10,2))</f>
        <v/>
      </c>
    </row>
    <row r="11">
      <c r="A11" s="3" t="n">
        <v>3</v>
      </c>
      <c r="B11" s="3" t="n"/>
      <c r="C11" s="8" t="n"/>
      <c r="D11" s="18" t="n"/>
      <c r="E11" s="8">
        <f>IF(C11="","",ROUND(C11*D11,2))</f>
        <v/>
      </c>
    </row>
    <row r="12">
      <c r="A12" s="3" t="n">
        <v>4</v>
      </c>
      <c r="B12" s="3" t="n"/>
      <c r="C12" s="8" t="n"/>
      <c r="D12" s="18" t="n"/>
      <c r="E12" s="8">
        <f>IF(C12="","",ROUND(C12*D12,2))</f>
        <v/>
      </c>
    </row>
    <row r="13">
      <c r="A13" s="3" t="n">
        <v>5</v>
      </c>
      <c r="B13" s="3" t="n"/>
      <c r="C13" s="8" t="n"/>
      <c r="D13" s="18" t="n"/>
      <c r="E13" s="8">
        <f>IF(C13="","",ROUND(C13*D13,2))</f>
        <v/>
      </c>
    </row>
    <row r="14">
      <c r="A14" s="3" t="n">
        <v>6</v>
      </c>
      <c r="B14" s="3" t="n"/>
      <c r="C14" s="8" t="n"/>
      <c r="D14" s="18" t="n"/>
      <c r="E14" s="8">
        <f>IF(C14="","",ROUND(C14*D14,2))</f>
        <v/>
      </c>
    </row>
    <row r="15">
      <c r="A15" s="3" t="n">
        <v>7</v>
      </c>
      <c r="B15" s="3" t="n"/>
      <c r="C15" s="8" t="n"/>
      <c r="D15" s="18" t="n"/>
      <c r="E15" s="8">
        <f>IF(C15="","",ROUND(C15*D15,2))</f>
        <v/>
      </c>
    </row>
    <row r="16">
      <c r="A16" s="3" t="n">
        <v>8</v>
      </c>
      <c r="B16" s="3" t="n"/>
      <c r="C16" s="8" t="n"/>
      <c r="D16" s="18" t="n"/>
      <c r="E16" s="8">
        <f>IF(C16="","",ROUND(C16*D16,2))</f>
        <v/>
      </c>
    </row>
    <row r="17">
      <c r="A17" s="3" t="n">
        <v>9</v>
      </c>
      <c r="B17" s="3" t="n"/>
      <c r="C17" s="8" t="n"/>
      <c r="D17" s="18" t="n"/>
      <c r="E17" s="8">
        <f>IF(C17="","",ROUND(C17*D17,2))</f>
        <v/>
      </c>
    </row>
    <row r="18">
      <c r="A18" s="3" t="n">
        <v>10</v>
      </c>
      <c r="B18" s="3" t="n"/>
      <c r="C18" s="8" t="n"/>
      <c r="D18" s="18" t="n"/>
      <c r="E18" s="8">
        <f>IF(C18="","",ROUND(C18*D18,2))</f>
        <v/>
      </c>
    </row>
    <row r="19">
      <c r="A19" s="3" t="n">
        <v>11</v>
      </c>
      <c r="B19" s="3" t="n"/>
      <c r="C19" s="8" t="n"/>
      <c r="D19" s="18" t="n"/>
      <c r="E19" s="8">
        <f>IF(C19="","",ROUND(C19*D19,2))</f>
        <v/>
      </c>
    </row>
    <row r="20">
      <c r="A20" s="3" t="n">
        <v>12</v>
      </c>
      <c r="B20" s="3" t="n"/>
      <c r="C20" s="8" t="n"/>
      <c r="D20" s="18" t="n"/>
      <c r="E20" s="8">
        <f>IF(C20="","",ROUND(C20*D20,2))</f>
        <v/>
      </c>
    </row>
    <row r="21">
      <c r="A21" s="3" t="n">
        <v>13</v>
      </c>
      <c r="B21" s="3" t="n"/>
      <c r="C21" s="8" t="n"/>
      <c r="D21" s="18" t="n"/>
      <c r="E21" s="8">
        <f>IF(C21="","",ROUND(C21*D21,2))</f>
        <v/>
      </c>
    </row>
    <row r="22">
      <c r="A22" s="3" t="n">
        <v>14</v>
      </c>
      <c r="B22" s="3" t="n"/>
      <c r="C22" s="8" t="n"/>
      <c r="D22" s="18" t="n"/>
      <c r="E22" s="8">
        <f>IF(C22="","",ROUND(C22*D22,2))</f>
        <v/>
      </c>
    </row>
    <row r="23">
      <c r="A23" s="3" t="n">
        <v>15</v>
      </c>
      <c r="B23" s="3" t="n"/>
      <c r="C23" s="8" t="n"/>
      <c r="D23" s="18" t="n"/>
      <c r="E23" s="8">
        <f>IF(C23="","",ROUND(C23*D23,2))</f>
        <v/>
      </c>
    </row>
    <row r="25">
      <c r="B25" s="2" t="inlineStr">
        <is>
          <t>Contract value incl. approved change orders</t>
        </is>
      </c>
      <c r="C25" s="8">
        <f>SUM(C9:C23)</f>
        <v/>
      </c>
    </row>
    <row r="26">
      <c r="B26" s="2" t="inlineStr">
        <is>
          <t>Earned to date</t>
        </is>
      </c>
      <c r="C26" s="8">
        <f>SUM(E9:E23)</f>
        <v/>
      </c>
    </row>
    <row r="27">
      <c r="B27" s="2" t="inlineStr">
        <is>
          <t>Retainage held</t>
        </is>
      </c>
      <c r="C27" s="8">
        <f>ROUND(C26*C4,2)</f>
        <v/>
      </c>
    </row>
    <row r="28">
      <c r="B28" s="2" t="inlineStr">
        <is>
          <t>Earned less retainage</t>
        </is>
      </c>
      <c r="C28" s="8">
        <f>C26-C27</f>
        <v/>
      </c>
    </row>
    <row r="29">
      <c r="B29" s="2" t="inlineStr">
        <is>
          <t>Less deposit applied</t>
        </is>
      </c>
      <c r="C29" s="8">
        <f>C5</f>
        <v/>
      </c>
    </row>
    <row r="30">
      <c r="B30" s="2" t="inlineStr">
        <is>
          <t>Less previous draws billed</t>
        </is>
      </c>
      <c r="C30" s="8">
        <f>C6</f>
        <v/>
      </c>
    </row>
    <row r="31">
      <c r="B31" s="19" t="inlineStr">
        <is>
          <t>CURRENT AMOUNT DUE</t>
        </is>
      </c>
      <c r="C31" s="20">
        <f>C28-C29-C30</f>
        <v/>
      </c>
    </row>
    <row r="32">
      <c r="B32" s="2" t="inlineStr">
        <is>
          <t>Balance to finish, incl. retainage</t>
        </is>
      </c>
      <c r="C32" s="8">
        <f>C25-C26+C27</f>
        <v/>
      </c>
    </row>
    <row r="34">
      <c r="A34" s="15" t="inlineStr">
        <is>
          <t>Free template from D&amp;J Contractor Marketing  |  djcontractormarketing.com</t>
        </is>
      </c>
    </row>
  </sheetData>
  <pageMargins left="0.75" right="0.75" top="1" bottom="1" header="0.5" footer="0.5"/>
  <pageSetup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42" customWidth="1" min="2" max="2"/>
    <col width="6" customWidth="1" min="3" max="3"/>
    <col width="6" customWidth="1" min="4" max="4"/>
    <col width="28" customWidth="1" min="5" max="5"/>
    <col width="14" customWidth="1" min="6" max="6"/>
    <col width="12" customWidth="1" min="7" max="7"/>
    <col width="4" customWidth="1" min="8" max="8"/>
  </cols>
  <sheetData>
    <row r="1">
      <c r="A1" s="1" t="inlineStr">
        <is>
          <t>INVOICE</t>
        </is>
      </c>
    </row>
    <row r="2">
      <c r="A2" s="2" t="inlineStr">
        <is>
          <t>Example Remodeling Co.</t>
        </is>
      </c>
      <c r="E2" s="2" t="inlineStr">
        <is>
          <t>Invoice #</t>
        </is>
      </c>
      <c r="F2" s="3" t="inlineStr">
        <is>
          <t>2026-041</t>
        </is>
      </c>
    </row>
    <row r="3">
      <c r="A3" s="4" t="inlineStr">
        <is>
          <t>100 Example Ave</t>
        </is>
      </c>
      <c r="E3" s="2" t="inlineStr">
        <is>
          <t>Invoice date</t>
        </is>
      </c>
      <c r="F3" s="5" t="n">
        <v>46316</v>
      </c>
    </row>
    <row r="4">
      <c r="A4" s="4" t="inlineStr">
        <is>
          <t>Anytown, CA 90000</t>
        </is>
      </c>
      <c r="E4" s="2" t="inlineStr">
        <is>
          <t>Days until due (sets due date)</t>
        </is>
      </c>
      <c r="F4" s="3" t="n">
        <v>15</v>
      </c>
    </row>
    <row r="5">
      <c r="A5" s="4" t="inlineStr">
        <is>
          <t>(555) 010-0100  |  office@example.com</t>
        </is>
      </c>
      <c r="E5" s="2" t="inlineStr">
        <is>
          <t>Due date</t>
        </is>
      </c>
      <c r="F5" s="5">
        <f>IF(F3="","",F3+F4)</f>
        <v/>
      </c>
    </row>
    <row r="6">
      <c r="A6" s="4" t="inlineStr">
        <is>
          <t>example.com</t>
        </is>
      </c>
      <c r="E6" s="2" t="inlineStr">
        <is>
          <t>PO / job / claim #</t>
        </is>
      </c>
      <c r="F6" s="3" t="inlineStr">
        <is>
          <t>Job 26-118 (Smith kitchen)</t>
        </is>
      </c>
    </row>
    <row r="7">
      <c r="A7" s="4" t="inlineStr">
        <is>
          <t>CSLB License #: 000000</t>
        </is>
      </c>
    </row>
    <row r="9">
      <c r="A9" s="6" t="inlineStr">
        <is>
          <t>BILL TO</t>
        </is>
      </c>
      <c r="E9" s="6" t="inlineStr">
        <is>
          <t>JOB SITE</t>
        </is>
      </c>
    </row>
    <row r="10">
      <c r="A10" t="inlineStr">
        <is>
          <t>Pat Smith</t>
        </is>
      </c>
      <c r="E10" t="inlineStr">
        <is>
          <t>Same as billing</t>
        </is>
      </c>
    </row>
    <row r="11">
      <c r="A11" t="inlineStr">
        <is>
          <t>22 Sample Street, Anytown, CA 90000</t>
        </is>
      </c>
      <c r="E11" t="inlineStr">
        <is>
          <t>Dates of work: Aug 3 to Oct 21, 2026</t>
        </is>
      </c>
    </row>
    <row r="12">
      <c r="A12" t="inlineStr">
        <is>
          <t>(555) 010-0199</t>
        </is>
      </c>
      <c r="E12" t="inlineStr"/>
    </row>
    <row r="14">
      <c r="A14" s="2" t="inlineStr">
        <is>
          <t>Work completed</t>
        </is>
      </c>
    </row>
    <row r="15">
      <c r="A15" s="7" t="inlineStr">
        <is>
          <t>Final invoice, kitchen remodel per contract dated 7/20/2026. Includes change order CO-01 signed 9/2/2026 and tile allowance reconciliation.</t>
        </is>
      </c>
    </row>
    <row r="16"/>
    <row r="18">
      <c r="A18" s="6" t="inlineStr">
        <is>
          <t>Type</t>
        </is>
      </c>
      <c r="B18" s="6" t="inlineStr">
        <is>
          <t>Description</t>
        </is>
      </c>
      <c r="C18" s="6" t="inlineStr">
        <is>
          <t>Qty</t>
        </is>
      </c>
      <c r="D18" s="6" t="inlineStr">
        <is>
          <t>Unit</t>
        </is>
      </c>
      <c r="E18" s="6" t="inlineStr">
        <is>
          <t>Rate</t>
        </is>
      </c>
      <c r="F18" s="6" t="inlineStr">
        <is>
          <t>Amount</t>
        </is>
      </c>
      <c r="G18" s="6" t="inlineStr">
        <is>
          <t>Taxable (Y/N)</t>
        </is>
      </c>
    </row>
    <row r="19">
      <c r="A19" s="3" t="inlineStr">
        <is>
          <t>Contract (fixed price)</t>
        </is>
      </c>
      <c r="B19" s="3" t="inlineStr">
        <is>
          <t>Kitchen remodel per contract dated 7/20/2026</t>
        </is>
      </c>
      <c r="C19" s="3" t="n">
        <v>1</v>
      </c>
      <c r="D19" s="3" t="inlineStr">
        <is>
          <t>job</t>
        </is>
      </c>
      <c r="E19" s="8" t="n">
        <v>38400</v>
      </c>
      <c r="F19" s="8">
        <f>IF(OR(C19="",E19=""),"",C19*E19)</f>
        <v/>
      </c>
      <c r="G19" s="3" t="inlineStr">
        <is>
          <t>N</t>
        </is>
      </c>
    </row>
    <row r="20">
      <c r="A20" s="9" t="inlineStr">
        <is>
          <t>Change order</t>
        </is>
      </c>
      <c r="B20" s="9" t="inlineStr">
        <is>
          <t>CO-01 Under-cabinet LED lighting, signed 9/2/2026</t>
        </is>
      </c>
      <c r="C20" s="9" t="n">
        <v>1</v>
      </c>
      <c r="D20" s="9" t="inlineStr">
        <is>
          <t>ea</t>
        </is>
      </c>
      <c r="E20" s="10" t="n">
        <v>1150</v>
      </c>
      <c r="F20" s="10">
        <f>IF(OR(C20="",E20=""),"",C20*E20)</f>
        <v/>
      </c>
      <c r="G20" s="9" t="inlineStr">
        <is>
          <t>N</t>
        </is>
      </c>
    </row>
    <row r="21">
      <c r="A21" s="3" t="inlineStr">
        <is>
          <t>Allowance</t>
        </is>
      </c>
      <c r="B21" s="3" t="inlineStr">
        <is>
          <t>Tile allowance $2,500, actual $2,980 (overage)</t>
        </is>
      </c>
      <c r="C21" s="3" t="n">
        <v>1</v>
      </c>
      <c r="D21" s="3" t="inlineStr">
        <is>
          <t>ea</t>
        </is>
      </c>
      <c r="E21" s="8" t="n">
        <v>480</v>
      </c>
      <c r="F21" s="8">
        <f>IF(OR(C21="",E21=""),"",C21*E21)</f>
        <v/>
      </c>
      <c r="G21" s="3" t="inlineStr">
        <is>
          <t>N</t>
        </is>
      </c>
    </row>
    <row r="22">
      <c r="A22" s="9" t="n"/>
      <c r="B22" s="9" t="n"/>
      <c r="C22" s="9" t="n"/>
      <c r="D22" s="9" t="n"/>
      <c r="E22" s="10" t="n"/>
      <c r="F22" s="10">
        <f>IF(OR(C22="",E22=""),"",C22*E22)</f>
        <v/>
      </c>
      <c r="G22" s="9" t="n"/>
    </row>
    <row r="23">
      <c r="A23" s="3" t="n"/>
      <c r="B23" s="3" t="n"/>
      <c r="C23" s="3" t="n"/>
      <c r="D23" s="3" t="n"/>
      <c r="E23" s="8" t="n"/>
      <c r="F23" s="8">
        <f>IF(OR(C23="",E23=""),"",C23*E23)</f>
        <v/>
      </c>
      <c r="G23" s="3" t="n"/>
    </row>
    <row r="24">
      <c r="A24" s="9" t="n"/>
      <c r="B24" s="9" t="n"/>
      <c r="C24" s="9" t="n"/>
      <c r="D24" s="9" t="n"/>
      <c r="E24" s="10" t="n"/>
      <c r="F24" s="10">
        <f>IF(OR(C24="",E24=""),"",C24*E24)</f>
        <v/>
      </c>
      <c r="G24" s="9" t="n"/>
    </row>
    <row r="25">
      <c r="A25" s="3" t="n"/>
      <c r="B25" s="3" t="n"/>
      <c r="C25" s="3" t="n"/>
      <c r="D25" s="3" t="n"/>
      <c r="E25" s="8" t="n"/>
      <c r="F25" s="8">
        <f>IF(OR(C25="",E25=""),"",C25*E25)</f>
        <v/>
      </c>
      <c r="G25" s="3" t="n"/>
    </row>
    <row r="26">
      <c r="A26" s="9" t="n"/>
      <c r="B26" s="9" t="n"/>
      <c r="C26" s="9" t="n"/>
      <c r="D26" s="9" t="n"/>
      <c r="E26" s="10" t="n"/>
      <c r="F26" s="10">
        <f>IF(OR(C26="",E26=""),"",C26*E26)</f>
        <v/>
      </c>
      <c r="G26" s="9" t="n"/>
    </row>
    <row r="27">
      <c r="A27" s="3" t="n"/>
      <c r="B27" s="3" t="n"/>
      <c r="C27" s="3" t="n"/>
      <c r="D27" s="3" t="n"/>
      <c r="E27" s="8" t="n"/>
      <c r="F27" s="8">
        <f>IF(OR(C27="",E27=""),"",C27*E27)</f>
        <v/>
      </c>
      <c r="G27" s="3" t="n"/>
    </row>
    <row r="28">
      <c r="A28" s="9" t="n"/>
      <c r="B28" s="9" t="n"/>
      <c r="C28" s="9" t="n"/>
      <c r="D28" s="9" t="n"/>
      <c r="E28" s="10" t="n"/>
      <c r="F28" s="10">
        <f>IF(OR(C28="",E28=""),"",C28*E28)</f>
        <v/>
      </c>
      <c r="G28" s="9" t="n"/>
    </row>
    <row r="29">
      <c r="A29" s="3" t="n"/>
      <c r="B29" s="3" t="n"/>
      <c r="C29" s="3" t="n"/>
      <c r="D29" s="3" t="n"/>
      <c r="E29" s="8" t="n"/>
      <c r="F29" s="8">
        <f>IF(OR(C29="",E29=""),"",C29*E29)</f>
        <v/>
      </c>
      <c r="G29" s="3" t="n"/>
    </row>
    <row r="30">
      <c r="A30" s="9" t="n"/>
      <c r="B30" s="9" t="n"/>
      <c r="C30" s="9" t="n"/>
      <c r="D30" s="9" t="n"/>
      <c r="E30" s="10" t="n"/>
      <c r="F30" s="10">
        <f>IF(OR(C30="",E30=""),"",C30*E30)</f>
        <v/>
      </c>
      <c r="G30" s="9" t="n"/>
    </row>
    <row r="31">
      <c r="A31" s="3" t="n"/>
      <c r="B31" s="3" t="n"/>
      <c r="C31" s="3" t="n"/>
      <c r="D31" s="3" t="n"/>
      <c r="E31" s="8" t="n"/>
      <c r="F31" s="8">
        <f>IF(OR(C31="",E31=""),"",C31*E31)</f>
        <v/>
      </c>
      <c r="G31" s="3" t="n"/>
    </row>
    <row r="32">
      <c r="A32" s="9" t="n"/>
      <c r="B32" s="9" t="n"/>
      <c r="C32" s="9" t="n"/>
      <c r="D32" s="9" t="n"/>
      <c r="E32" s="10" t="n"/>
      <c r="F32" s="10">
        <f>IF(OR(C32="",E32=""),"",C32*E32)</f>
        <v/>
      </c>
      <c r="G32" s="9" t="n"/>
    </row>
    <row r="33">
      <c r="A33" s="3" t="n"/>
      <c r="B33" s="3" t="n"/>
      <c r="C33" s="3" t="n"/>
      <c r="D33" s="3" t="n"/>
      <c r="E33" s="8" t="n"/>
      <c r="F33" s="8">
        <f>IF(OR(C33="",E33=""),"",C33*E33)</f>
        <v/>
      </c>
      <c r="G33" s="3" t="n"/>
    </row>
    <row r="34">
      <c r="A34" s="9" t="n"/>
      <c r="B34" s="9" t="n"/>
      <c r="C34" s="9" t="n"/>
      <c r="D34" s="9" t="n"/>
      <c r="E34" s="10" t="n"/>
      <c r="F34" s="10">
        <f>IF(OR(C34="",E34=""),"",C34*E34)</f>
        <v/>
      </c>
      <c r="G34" s="9" t="n"/>
    </row>
    <row r="35">
      <c r="A35" s="3" t="n"/>
      <c r="B35" s="3" t="n"/>
      <c r="C35" s="3" t="n"/>
      <c r="D35" s="3" t="n"/>
      <c r="E35" s="8" t="n"/>
      <c r="F35" s="8">
        <f>IF(OR(C35="",E35=""),"",C35*E35)</f>
        <v/>
      </c>
      <c r="G35" s="3" t="n"/>
    </row>
    <row r="36">
      <c r="A36" s="9" t="n"/>
      <c r="B36" s="9" t="n"/>
      <c r="C36" s="9" t="n"/>
      <c r="D36" s="9" t="n"/>
      <c r="E36" s="10" t="n"/>
      <c r="F36" s="10">
        <f>IF(OR(C36="",E36=""),"",C36*E36)</f>
        <v/>
      </c>
      <c r="G36" s="9" t="n"/>
    </row>
    <row r="38" ht="42" customHeight="1">
      <c r="A38" s="2" t="inlineStr">
        <is>
          <t>How to pay</t>
        </is>
      </c>
      <c r="B38" s="11" t="inlineStr">
        <is>
          <t>Check to Example Remodeling Co. or pay online at the link in our email.</t>
        </is>
      </c>
      <c r="E38" s="2" t="inlineStr">
        <is>
          <t>Subtotal</t>
        </is>
      </c>
      <c r="F38" s="8">
        <f>SUM(F19:F36)</f>
        <v/>
      </c>
    </row>
    <row r="39" ht="42" customHeight="1">
      <c r="A39" s="2" t="inlineStr">
        <is>
          <t>Terms</t>
        </is>
      </c>
      <c r="B39" s="11" t="inlineStr">
        <is>
          <t>Due November 5, 2026. Thank you for trusting us with your kitchen.</t>
        </is>
      </c>
      <c r="E39" s="2" t="inlineStr">
        <is>
          <t>Sales tax rate</t>
        </is>
      </c>
      <c r="F39" s="12" t="n">
        <v>0</v>
      </c>
    </row>
    <row r="40" ht="42" customHeight="1">
      <c r="A40" s="2" t="inlineStr">
        <is>
          <t>Warranty</t>
        </is>
      </c>
      <c r="B40" s="11" t="inlineStr">
        <is>
          <t>2-year workmanship warranty from completion date. Appliance warranties are with the manufacturer.</t>
        </is>
      </c>
      <c r="E40" s="2" t="inlineStr">
        <is>
          <t>Sales tax</t>
        </is>
      </c>
      <c r="F40" s="8">
        <f>ROUND(SUMIF(G19:G36,"Y",F19:F36)*F39,2)</f>
        <v/>
      </c>
    </row>
    <row r="41" ht="42" customHeight="1">
      <c r="A41" s="2" t="inlineStr">
        <is>
          <t>Thank you</t>
        </is>
      </c>
      <c r="B41" s="11" t="inlineStr">
        <is>
          <t>How did we do? A Google review helps a small business like ours more than you know: (your review link)</t>
        </is>
      </c>
      <c r="E41" s="2" t="inlineStr">
        <is>
          <t>Invoice total</t>
        </is>
      </c>
      <c r="F41" s="8">
        <f>F38+F40</f>
        <v/>
      </c>
    </row>
    <row r="42" ht="42" customHeight="1">
      <c r="A42" s="2" t="inlineStr">
        <is>
          <t>Heard about us?</t>
        </is>
      </c>
      <c r="B42" s="11" t="inlineStr">
        <is>
          <t>Google / Referral / Truck or yard sign / Social media / Other: ________</t>
        </is>
      </c>
      <c r="E42" s="2" t="inlineStr">
        <is>
          <t>Less deposit received 7/20/2026</t>
        </is>
      </c>
      <c r="F42" s="8" t="n">
        <v>1000</v>
      </c>
    </row>
    <row r="43">
      <c r="E43" s="2" t="inlineStr">
        <is>
          <t>Less draw 1 paid 8/14/2026</t>
        </is>
      </c>
      <c r="F43" s="8" t="n">
        <v>14000</v>
      </c>
    </row>
    <row r="44">
      <c r="E44" s="2" t="inlineStr">
        <is>
          <t>Less draw 2 paid 9/25/2026</t>
        </is>
      </c>
      <c r="F44" s="8" t="n">
        <v>12000</v>
      </c>
    </row>
    <row r="45">
      <c r="E45" s="2" t="inlineStr">
        <is>
          <t>Less payment received (date)</t>
        </is>
      </c>
      <c r="F45" s="8" t="n">
        <v>0</v>
      </c>
    </row>
    <row r="46">
      <c r="E46" s="13" t="inlineStr">
        <is>
          <t>BALANCE DUE</t>
        </is>
      </c>
      <c r="F46" s="14">
        <f>F41-SUM(F42:F45)</f>
        <v/>
      </c>
    </row>
    <row r="47">
      <c r="A47" s="15" t="n"/>
    </row>
    <row r="48">
      <c r="A48" t="inlineStr">
        <is>
          <t>Free template from D&amp;J Contractor Marketing  |  djcontractormarketing.com</t>
        </is>
      </c>
    </row>
  </sheetData>
  <mergeCells count="3">
    <mergeCell ref="A9:B9"/>
    <mergeCell ref="E9:F9"/>
    <mergeCell ref="A15:G16"/>
  </mergeCells>
  <dataValidations count="2">
    <dataValidation sqref="A19 A20 A21 A22 A23 A24 A25 A26 A27 A28 A29 A30 A31 A32 A33 A34 A35 A36" showDropDown="0" showInputMessage="0" showErrorMessage="0" allowBlank="1" type="list">
      <formula1>"Contract (fixed price),Labor,Materials,Subcontractor,Equipment,Change order,Allowance,Permit/fee,Other"</formula1>
    </dataValidation>
    <dataValidation sqref="G19 G20 G21 G22 G23 G24 G25 G26 G27 G28 G29 G30 G31 G32 G33 G34 G35 G36" showDropDown="0" showInputMessage="0" showErrorMessage="0" allowBlank="1" type="list">
      <formula1>"Y,N"</formula1>
    </dataValidation>
  </dataValidations>
  <pageMargins left="0.75" right="0.75" top="1" bottom="1" header="0.5" footer="0.5"/>
  <pageSetup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6" customWidth="1" min="3" max="3"/>
    <col width="13" customWidth="1" min="4" max="4"/>
    <col width="16" customWidth="1" min="5" max="5"/>
  </cols>
  <sheetData>
    <row r="1">
      <c r="A1" s="16" t="inlineStr">
        <is>
          <t>PROGRESS BILLING (DRAW REQUEST)</t>
        </is>
      </c>
    </row>
    <row r="2">
      <c r="A2" t="inlineStr">
        <is>
          <t>Use this when you bill a big job in stages. Fill in the white input cells; the totals calculate.</t>
        </is>
      </c>
    </row>
    <row r="3">
      <c r="B3" s="2" t="inlineStr">
        <is>
          <t>Draw #</t>
        </is>
      </c>
      <c r="C3" s="3" t="n">
        <v>2</v>
      </c>
    </row>
    <row r="4">
      <c r="B4" s="2" t="inlineStr">
        <is>
          <t>Retainage %</t>
        </is>
      </c>
      <c r="C4" s="17" t="n">
        <v>0</v>
      </c>
    </row>
    <row r="5">
      <c r="B5" s="2" t="inlineStr">
        <is>
          <t>Deposit received</t>
        </is>
      </c>
      <c r="C5" s="8" t="n">
        <v>1000</v>
      </c>
    </row>
    <row r="6">
      <c r="B6" s="2" t="inlineStr">
        <is>
          <t>Total of previous draws billed</t>
        </is>
      </c>
      <c r="C6" s="8" t="n">
        <v>14000</v>
      </c>
    </row>
    <row r="8">
      <c r="A8" s="6" t="inlineStr">
        <is>
          <t>#</t>
        </is>
      </c>
      <c r="B8" s="6" t="inlineStr">
        <is>
          <t>Schedule item / milestone (include signed change orders)</t>
        </is>
      </c>
      <c r="C8" s="6" t="inlineStr">
        <is>
          <t>Scheduled value</t>
        </is>
      </c>
      <c r="D8" s="6" t="inlineStr">
        <is>
          <t>% complete</t>
        </is>
      </c>
      <c r="E8" s="6" t="inlineStr">
        <is>
          <t>Earned to date</t>
        </is>
      </c>
    </row>
    <row r="9">
      <c r="A9" s="3" t="n">
        <v>1</v>
      </c>
      <c r="B9" s="3" t="inlineStr">
        <is>
          <t>Demo and rough-in (plumbing, electrical)</t>
        </is>
      </c>
      <c r="C9" s="8" t="n">
        <v>15000</v>
      </c>
      <c r="D9" s="18" t="n">
        <v>1</v>
      </c>
      <c r="E9" s="8">
        <f>IF(C9="","",ROUND(C9*D9,2))</f>
        <v/>
      </c>
    </row>
    <row r="10">
      <c r="A10" s="3" t="n">
        <v>2</v>
      </c>
      <c r="B10" s="3" t="inlineStr">
        <is>
          <t>Cabinets set, counters templated</t>
        </is>
      </c>
      <c r="C10" s="8" t="n">
        <v>12000</v>
      </c>
      <c r="D10" s="18" t="n">
        <v>1</v>
      </c>
      <c r="E10" s="8">
        <f>IF(C10="","",ROUND(C10*D10,2))</f>
        <v/>
      </c>
    </row>
    <row r="11">
      <c r="A11" s="3" t="n">
        <v>3</v>
      </c>
      <c r="B11" s="3" t="inlineStr">
        <is>
          <t>Counters, tile, fixtures, punch list</t>
        </is>
      </c>
      <c r="C11" s="8" t="n">
        <v>11400</v>
      </c>
      <c r="D11" s="18" t="n">
        <v>0</v>
      </c>
      <c r="E11" s="8">
        <f>IF(C11="","",ROUND(C11*D11,2))</f>
        <v/>
      </c>
    </row>
    <row r="12">
      <c r="A12" s="3" t="n">
        <v>4</v>
      </c>
      <c r="B12" s="3" t="inlineStr">
        <is>
          <t>CO-01 Under-cabinet LED lighting (signed 9/2/2026)</t>
        </is>
      </c>
      <c r="C12" s="8" t="n">
        <v>1150</v>
      </c>
      <c r="D12" s="18" t="n">
        <v>0</v>
      </c>
      <c r="E12" s="8">
        <f>IF(C12="","",ROUND(C12*D12,2))</f>
        <v/>
      </c>
    </row>
    <row r="13">
      <c r="A13" s="3" t="n">
        <v>5</v>
      </c>
      <c r="B13" s="3" t="n"/>
      <c r="C13" s="8" t="n"/>
      <c r="D13" s="18" t="n"/>
      <c r="E13" s="8">
        <f>IF(C13="","",ROUND(C13*D13,2))</f>
        <v/>
      </c>
    </row>
    <row r="14">
      <c r="A14" s="3" t="n">
        <v>6</v>
      </c>
      <c r="B14" s="3" t="n"/>
      <c r="C14" s="8" t="n"/>
      <c r="D14" s="18" t="n"/>
      <c r="E14" s="8">
        <f>IF(C14="","",ROUND(C14*D14,2))</f>
        <v/>
      </c>
    </row>
    <row r="15">
      <c r="A15" s="3" t="n">
        <v>7</v>
      </c>
      <c r="B15" s="3" t="n"/>
      <c r="C15" s="8" t="n"/>
      <c r="D15" s="18" t="n"/>
      <c r="E15" s="8">
        <f>IF(C15="","",ROUND(C15*D15,2))</f>
        <v/>
      </c>
    </row>
    <row r="16">
      <c r="A16" s="3" t="n">
        <v>8</v>
      </c>
      <c r="B16" s="3" t="n"/>
      <c r="C16" s="8" t="n"/>
      <c r="D16" s="18" t="n"/>
      <c r="E16" s="8">
        <f>IF(C16="","",ROUND(C16*D16,2))</f>
        <v/>
      </c>
    </row>
    <row r="17">
      <c r="A17" s="3" t="n">
        <v>9</v>
      </c>
      <c r="B17" s="3" t="n"/>
      <c r="C17" s="8" t="n"/>
      <c r="D17" s="18" t="n"/>
      <c r="E17" s="8">
        <f>IF(C17="","",ROUND(C17*D17,2))</f>
        <v/>
      </c>
    </row>
    <row r="18">
      <c r="A18" s="3" t="n">
        <v>10</v>
      </c>
      <c r="B18" s="3" t="n"/>
      <c r="C18" s="8" t="n"/>
      <c r="D18" s="18" t="n"/>
      <c r="E18" s="8">
        <f>IF(C18="","",ROUND(C18*D18,2))</f>
        <v/>
      </c>
    </row>
    <row r="19">
      <c r="A19" s="3" t="n">
        <v>11</v>
      </c>
      <c r="B19" s="3" t="n"/>
      <c r="C19" s="8" t="n"/>
      <c r="D19" s="18" t="n"/>
      <c r="E19" s="8">
        <f>IF(C19="","",ROUND(C19*D19,2))</f>
        <v/>
      </c>
    </row>
    <row r="20">
      <c r="A20" s="3" t="n">
        <v>12</v>
      </c>
      <c r="B20" s="3" t="n"/>
      <c r="C20" s="8" t="n"/>
      <c r="D20" s="18" t="n"/>
      <c r="E20" s="8">
        <f>IF(C20="","",ROUND(C20*D20,2))</f>
        <v/>
      </c>
    </row>
    <row r="21">
      <c r="A21" s="3" t="n">
        <v>13</v>
      </c>
      <c r="B21" s="3" t="n"/>
      <c r="C21" s="8" t="n"/>
      <c r="D21" s="18" t="n"/>
      <c r="E21" s="8">
        <f>IF(C21="","",ROUND(C21*D21,2))</f>
        <v/>
      </c>
    </row>
    <row r="22">
      <c r="A22" s="3" t="n">
        <v>14</v>
      </c>
      <c r="B22" s="3" t="n"/>
      <c r="C22" s="8" t="n"/>
      <c r="D22" s="18" t="n"/>
      <c r="E22" s="8">
        <f>IF(C22="","",ROUND(C22*D22,2))</f>
        <v/>
      </c>
    </row>
    <row r="23">
      <c r="A23" s="3" t="n">
        <v>15</v>
      </c>
      <c r="B23" s="3" t="n"/>
      <c r="C23" s="8" t="n"/>
      <c r="D23" s="18" t="n"/>
      <c r="E23" s="8">
        <f>IF(C23="","",ROUND(C23*D23,2))</f>
        <v/>
      </c>
    </row>
    <row r="25">
      <c r="B25" s="2" t="inlineStr">
        <is>
          <t>Contract value incl. approved change orders</t>
        </is>
      </c>
      <c r="C25" s="8">
        <f>SUM(C9:C23)</f>
        <v/>
      </c>
    </row>
    <row r="26">
      <c r="B26" s="2" t="inlineStr">
        <is>
          <t>Earned to date</t>
        </is>
      </c>
      <c r="C26" s="8">
        <f>SUM(E9:E23)</f>
        <v/>
      </c>
    </row>
    <row r="27">
      <c r="B27" s="2" t="inlineStr">
        <is>
          <t>Retainage held</t>
        </is>
      </c>
      <c r="C27" s="8">
        <f>ROUND(C26*C4,2)</f>
        <v/>
      </c>
    </row>
    <row r="28">
      <c r="B28" s="2" t="inlineStr">
        <is>
          <t>Earned less retainage</t>
        </is>
      </c>
      <c r="C28" s="8">
        <f>C26-C27</f>
        <v/>
      </c>
    </row>
    <row r="29">
      <c r="B29" s="2" t="inlineStr">
        <is>
          <t>Less deposit applied</t>
        </is>
      </c>
      <c r="C29" s="8">
        <f>C5</f>
        <v/>
      </c>
    </row>
    <row r="30">
      <c r="B30" s="2" t="inlineStr">
        <is>
          <t>Less previous draws billed</t>
        </is>
      </c>
      <c r="C30" s="8">
        <f>C6</f>
        <v/>
      </c>
    </row>
    <row r="31">
      <c r="B31" s="19" t="inlineStr">
        <is>
          <t>CURRENT AMOUNT DUE</t>
        </is>
      </c>
      <c r="C31" s="20">
        <f>C28-C29-C30</f>
        <v/>
      </c>
    </row>
    <row r="32">
      <c r="B32" s="2" t="inlineStr">
        <is>
          <t>Balance to finish, incl. retainage</t>
        </is>
      </c>
      <c r="C32" s="8">
        <f>C25-C26+C27</f>
        <v/>
      </c>
    </row>
    <row r="34">
      <c r="A34" s="15" t="inlineStr">
        <is>
          <t>Free template from D&amp;J Contractor Marketing  |  djcontractormarketing.com</t>
        </is>
      </c>
    </row>
  </sheetData>
  <pageMargins left="0.75" right="0.75" top="1" bottom="1" header="0.5" footer="0.5"/>
  <pageSetup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2026-10-21T18:19:05Z</dcterms:created>
  <dcterms:modified xmlns:dcterms="http://purl.org/dc/terms/" xmlns:xsi="http://www.w3.org/2001/XMLSchema-instance" xsi:type="dcterms:W3CDTF">2026-10-21T18:19:05Z</dcterms:modified>
</cp:coreProperties>
</file>